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20" windowWidth="15252" windowHeight="6048" activeTab="1"/>
  </bookViews>
  <sheets>
    <sheet name="Sheet1" sheetId="1" r:id="rId1"/>
    <sheet name="Sheet2" sheetId="2" r:id="rId2"/>
    <sheet name="Sheet3" sheetId="3" r:id="rId3"/>
  </sheets>
  <calcPr calcId="124519" refMode="R1C1"/>
</workbook>
</file>

<file path=xl/calcChain.xml><?xml version="1.0" encoding="utf-8"?>
<calcChain xmlns="http://schemas.openxmlformats.org/spreadsheetml/2006/main">
  <c r="H40" i="2"/>
  <c r="H36"/>
  <c r="H32"/>
  <c r="H27"/>
  <c r="H23"/>
  <c r="H19"/>
  <c r="H14"/>
  <c r="H10"/>
  <c r="H40" i="1"/>
  <c r="H36"/>
  <c r="H32"/>
  <c r="H27"/>
  <c r="H23"/>
  <c r="H19"/>
  <c r="H14"/>
  <c r="H10"/>
  <c r="H6"/>
  <c r="G41"/>
  <c r="G40"/>
  <c r="G39"/>
  <c r="G37"/>
  <c r="G36"/>
  <c r="G35"/>
  <c r="G33"/>
  <c r="G32"/>
  <c r="G31"/>
  <c r="G28"/>
  <c r="G27"/>
  <c r="G26"/>
  <c r="G24"/>
  <c r="G23"/>
  <c r="G22"/>
  <c r="G20"/>
  <c r="G19"/>
  <c r="G18"/>
  <c r="G15"/>
  <c r="G14"/>
  <c r="G13"/>
  <c r="G11"/>
  <c r="G10"/>
  <c r="G9"/>
  <c r="G7"/>
  <c r="G6"/>
  <c r="G5"/>
  <c r="G32" i="2"/>
  <c r="G41"/>
  <c r="G40"/>
  <c r="G39"/>
  <c r="G37"/>
  <c r="G36"/>
  <c r="G35"/>
  <c r="G33"/>
  <c r="G31"/>
  <c r="G28"/>
  <c r="G27"/>
  <c r="G26"/>
  <c r="G24"/>
  <c r="G23"/>
  <c r="G22"/>
  <c r="G20"/>
  <c r="G19"/>
  <c r="G18"/>
  <c r="G15"/>
  <c r="G14"/>
  <c r="G13"/>
  <c r="G11"/>
  <c r="G10"/>
  <c r="G9"/>
  <c r="G7"/>
  <c r="G6"/>
  <c r="G5"/>
</calcChain>
</file>

<file path=xl/sharedStrings.xml><?xml version="1.0" encoding="utf-8"?>
<sst xmlns="http://schemas.openxmlformats.org/spreadsheetml/2006/main" count="251" uniqueCount="29">
  <si>
    <t xml:space="preserve">Long Is. Creek </t>
  </si>
  <si>
    <t>Chl</t>
  </si>
  <si>
    <t>ml filtered</t>
  </si>
  <si>
    <t>%A 750nm</t>
  </si>
  <si>
    <t>%A665nm</t>
  </si>
  <si>
    <t xml:space="preserve">Site </t>
  </si>
  <si>
    <t>2a</t>
  </si>
  <si>
    <t>2b</t>
  </si>
  <si>
    <t>2c</t>
  </si>
  <si>
    <t>4a</t>
  </si>
  <si>
    <t>4b</t>
  </si>
  <si>
    <t>4c</t>
  </si>
  <si>
    <t>6a</t>
  </si>
  <si>
    <t>6b</t>
  </si>
  <si>
    <t>6c</t>
  </si>
  <si>
    <t>Marsh Creek</t>
  </si>
  <si>
    <t>Site</t>
  </si>
  <si>
    <t>%a665nm</t>
  </si>
  <si>
    <t>%A750nm</t>
  </si>
  <si>
    <t>Phosphorus</t>
  </si>
  <si>
    <t>mg/L</t>
  </si>
  <si>
    <t>Ammonia</t>
  </si>
  <si>
    <t>Nitrate</t>
  </si>
  <si>
    <r>
      <t>Total chlorophyll = 11.0(Abs</t>
    </r>
    <r>
      <rPr>
        <vertAlign val="subscript"/>
        <sz val="11"/>
        <color theme="1"/>
        <rFont val="Calibri"/>
        <family val="2"/>
        <scheme val="minor"/>
      </rPr>
      <t>665</t>
    </r>
    <r>
      <rPr>
        <sz val="11"/>
        <color theme="1"/>
        <rFont val="Calibri"/>
        <family val="2"/>
        <scheme val="minor"/>
      </rPr>
      <t xml:space="preserve"> – Abs</t>
    </r>
    <r>
      <rPr>
        <vertAlign val="subscript"/>
        <sz val="11"/>
        <color theme="1"/>
        <rFont val="Calibri"/>
        <family val="2"/>
        <scheme val="minor"/>
      </rPr>
      <t>750</t>
    </r>
    <r>
      <rPr>
        <sz val="11"/>
        <color theme="1"/>
        <rFont val="Calibri"/>
        <family val="2"/>
        <scheme val="minor"/>
      </rPr>
      <t>)</t>
    </r>
    <r>
      <rPr>
        <i/>
        <sz val="11"/>
        <color theme="1"/>
        <rFont val="Calibri"/>
        <family val="2"/>
        <scheme val="minor"/>
      </rPr>
      <t>v/Vp</t>
    </r>
  </si>
  <si>
    <t>Total Chl mg/L</t>
  </si>
  <si>
    <r>
      <t>where</t>
    </r>
    <r>
      <rPr>
        <i/>
        <sz val="8"/>
        <color theme="1"/>
        <rFont val="Calibri"/>
        <family val="2"/>
        <scheme val="minor"/>
      </rPr>
      <t>v</t>
    </r>
    <r>
      <rPr>
        <sz val="8"/>
        <color theme="1"/>
        <rFont val="Calibri"/>
        <family val="2"/>
        <scheme val="minor"/>
      </rPr>
      <t xml:space="preserve"> is the volume (mL) of acetone used to extract the pigments; </t>
    </r>
    <r>
      <rPr>
        <i/>
        <sz val="8"/>
        <color theme="1"/>
        <rFont val="Calibri"/>
        <family val="2"/>
        <scheme val="minor"/>
      </rPr>
      <t>V</t>
    </r>
    <r>
      <rPr>
        <sz val="8"/>
        <color theme="1"/>
        <rFont val="Calibri"/>
        <family val="2"/>
        <scheme val="minor"/>
      </rPr>
      <t xml:space="preserve"> is the volume (L) of water filtered; and </t>
    </r>
    <r>
      <rPr>
        <i/>
        <sz val="8"/>
        <color theme="1"/>
        <rFont val="Calibri"/>
        <family val="2"/>
        <scheme val="minor"/>
      </rPr>
      <t xml:space="preserve">p </t>
    </r>
    <r>
      <rPr>
        <sz val="8"/>
        <color theme="1"/>
        <rFont val="Calibri"/>
        <family val="2"/>
        <scheme val="minor"/>
      </rPr>
      <t>is the pathlength of the cuvette containing the sample (cm).</t>
    </r>
  </si>
  <si>
    <t xml:space="preserve">Liters  Filtered </t>
  </si>
  <si>
    <t>Average</t>
  </si>
  <si>
    <r>
      <t xml:space="preserve">where </t>
    </r>
    <r>
      <rPr>
        <i/>
        <sz val="8"/>
        <color theme="1"/>
        <rFont val="Calibri"/>
        <family val="2"/>
        <scheme val="minor"/>
      </rPr>
      <t>v</t>
    </r>
    <r>
      <rPr>
        <sz val="8"/>
        <color theme="1"/>
        <rFont val="Calibri"/>
        <family val="2"/>
        <scheme val="minor"/>
      </rPr>
      <t xml:space="preserve"> is the volume (mL) of acetone used to extract the pigments; </t>
    </r>
    <r>
      <rPr>
        <i/>
        <sz val="8"/>
        <color theme="1"/>
        <rFont val="Calibri"/>
        <family val="2"/>
        <scheme val="minor"/>
      </rPr>
      <t>V</t>
    </r>
    <r>
      <rPr>
        <sz val="8"/>
        <color theme="1"/>
        <rFont val="Calibri"/>
        <family val="2"/>
        <scheme val="minor"/>
      </rPr>
      <t xml:space="preserve"> is the volume (L) of water filtered; and </t>
    </r>
    <r>
      <rPr>
        <i/>
        <sz val="8"/>
        <color theme="1"/>
        <rFont val="Calibri"/>
        <family val="2"/>
        <scheme val="minor"/>
      </rPr>
      <t xml:space="preserve">p </t>
    </r>
    <r>
      <rPr>
        <sz val="8"/>
        <color theme="1"/>
        <rFont val="Calibri"/>
        <family val="2"/>
        <scheme val="minor"/>
      </rPr>
      <t>is the pathlength of the cuvette containing the sample (cm).</t>
    </r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</si>
</sst>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41"/>
  <sheetViews>
    <sheetView topLeftCell="F1" workbookViewId="0">
      <selection activeCell="T4" sqref="T4"/>
    </sheetView>
  </sheetViews>
  <sheetFormatPr defaultRowHeight="14.4"/>
  <cols>
    <col min="1" max="2" width="10.109375" customWidth="1"/>
    <col min="10" max="10" width="9.5546875" bestFit="1" customWidth="1"/>
    <col min="14" max="14" width="9.5546875" bestFit="1" customWidth="1"/>
    <col min="18" max="18" width="9.5546875" bestFit="1" customWidth="1"/>
  </cols>
  <sheetData>
    <row r="1" spans="1:20">
      <c r="A1" t="s">
        <v>0</v>
      </c>
    </row>
    <row r="2" spans="1:20" ht="15.6">
      <c r="B2" t="s">
        <v>23</v>
      </c>
    </row>
    <row r="3" spans="1:20">
      <c r="A3" t="s">
        <v>1</v>
      </c>
      <c r="B3" s="2" t="s">
        <v>28</v>
      </c>
      <c r="J3" t="s">
        <v>19</v>
      </c>
      <c r="N3" t="s">
        <v>21</v>
      </c>
      <c r="R3" t="s">
        <v>22</v>
      </c>
    </row>
    <row r="4" spans="1:20">
      <c r="A4" s="1">
        <v>41072</v>
      </c>
      <c r="B4" s="1" t="s">
        <v>5</v>
      </c>
      <c r="C4" t="s">
        <v>2</v>
      </c>
      <c r="D4" t="s">
        <v>3</v>
      </c>
      <c r="E4" t="s">
        <v>4</v>
      </c>
      <c r="G4" t="s">
        <v>24</v>
      </c>
      <c r="H4" t="s">
        <v>27</v>
      </c>
      <c r="J4" s="1">
        <v>41072</v>
      </c>
      <c r="K4" t="s">
        <v>16</v>
      </c>
      <c r="L4" t="s">
        <v>20</v>
      </c>
      <c r="N4" s="1">
        <v>41072</v>
      </c>
      <c r="P4" t="s">
        <v>20</v>
      </c>
      <c r="R4" s="1">
        <v>41072</v>
      </c>
      <c r="T4" t="s">
        <v>20</v>
      </c>
    </row>
    <row r="5" spans="1:20">
      <c r="B5" t="s">
        <v>6</v>
      </c>
      <c r="C5">
        <v>0.25</v>
      </c>
      <c r="D5">
        <v>2E-3</v>
      </c>
      <c r="E5">
        <v>3.0000000000000001E-3</v>
      </c>
      <c r="G5">
        <f>(55*(E5-D5))/C5</f>
        <v>0.22</v>
      </c>
      <c r="K5" t="s">
        <v>6</v>
      </c>
      <c r="O5" t="s">
        <v>6</v>
      </c>
      <c r="S5" t="s">
        <v>6</v>
      </c>
    </row>
    <row r="6" spans="1:20">
      <c r="B6" t="s">
        <v>7</v>
      </c>
      <c r="C6">
        <v>0.25</v>
      </c>
      <c r="D6">
        <v>3.0000000000000001E-3</v>
      </c>
      <c r="E6">
        <v>8.9999999999999993E-3</v>
      </c>
      <c r="G6">
        <f t="shared" ref="G6:G41" si="0">(55*(E6-D6))/C6</f>
        <v>1.3199999999999998</v>
      </c>
      <c r="H6">
        <f>AVERAGE(G5:G7)</f>
        <v>1.0266666666666666</v>
      </c>
      <c r="K6" t="s">
        <v>7</v>
      </c>
      <c r="O6" t="s">
        <v>7</v>
      </c>
      <c r="S6" t="s">
        <v>7</v>
      </c>
    </row>
    <row r="7" spans="1:20">
      <c r="B7" t="s">
        <v>8</v>
      </c>
      <c r="C7">
        <v>0.25</v>
      </c>
      <c r="D7">
        <v>4.0000000000000001E-3</v>
      </c>
      <c r="E7">
        <v>1.0999999999999999E-2</v>
      </c>
      <c r="G7">
        <f t="shared" si="0"/>
        <v>1.5399999999999998</v>
      </c>
      <c r="K7" t="s">
        <v>8</v>
      </c>
      <c r="O7" t="s">
        <v>8</v>
      </c>
      <c r="S7" t="s">
        <v>8</v>
      </c>
    </row>
    <row r="9" spans="1:20">
      <c r="B9" t="s">
        <v>9</v>
      </c>
      <c r="C9">
        <v>0.25</v>
      </c>
      <c r="D9">
        <v>3.0000000000000001E-3</v>
      </c>
      <c r="E9">
        <v>0.01</v>
      </c>
      <c r="G9">
        <f t="shared" si="0"/>
        <v>1.54</v>
      </c>
      <c r="K9" t="s">
        <v>9</v>
      </c>
      <c r="O9" t="s">
        <v>9</v>
      </c>
      <c r="S9" t="s">
        <v>9</v>
      </c>
    </row>
    <row r="10" spans="1:20">
      <c r="B10" t="s">
        <v>10</v>
      </c>
      <c r="C10">
        <v>0.25</v>
      </c>
      <c r="D10">
        <v>3.0000000000000001E-3</v>
      </c>
      <c r="E10">
        <v>1.0999999999999999E-2</v>
      </c>
      <c r="G10">
        <f t="shared" si="0"/>
        <v>1.76</v>
      </c>
      <c r="H10">
        <f>AVERAGE(G9:G11)</f>
        <v>1.9066666666666665</v>
      </c>
      <c r="K10" t="s">
        <v>10</v>
      </c>
      <c r="O10" t="s">
        <v>10</v>
      </c>
      <c r="S10" t="s">
        <v>10</v>
      </c>
    </row>
    <row r="11" spans="1:20">
      <c r="B11" t="s">
        <v>11</v>
      </c>
      <c r="C11">
        <v>0.25</v>
      </c>
      <c r="D11">
        <v>4.0000000000000001E-3</v>
      </c>
      <c r="E11">
        <v>1.4999999999999999E-2</v>
      </c>
      <c r="G11">
        <f t="shared" si="0"/>
        <v>2.42</v>
      </c>
      <c r="K11" t="s">
        <v>11</v>
      </c>
      <c r="O11" t="s">
        <v>11</v>
      </c>
      <c r="S11" t="s">
        <v>11</v>
      </c>
    </row>
    <row r="13" spans="1:20">
      <c r="B13" t="s">
        <v>12</v>
      </c>
      <c r="C13">
        <v>0.25</v>
      </c>
      <c r="D13">
        <v>2E-3</v>
      </c>
      <c r="E13">
        <v>3.0000000000000001E-3</v>
      </c>
      <c r="G13">
        <f t="shared" si="0"/>
        <v>0.22</v>
      </c>
      <c r="K13" t="s">
        <v>12</v>
      </c>
      <c r="O13" t="s">
        <v>12</v>
      </c>
      <c r="S13" t="s">
        <v>12</v>
      </c>
    </row>
    <row r="14" spans="1:20">
      <c r="B14" t="s">
        <v>13</v>
      </c>
      <c r="C14">
        <v>0.25</v>
      </c>
      <c r="D14">
        <v>3.0000000000000001E-3</v>
      </c>
      <c r="E14">
        <v>4.0000000000000001E-3</v>
      </c>
      <c r="G14">
        <f t="shared" si="0"/>
        <v>0.22</v>
      </c>
      <c r="H14">
        <f>AVERAGE(G13:G15)</f>
        <v>0.14666666666666667</v>
      </c>
      <c r="K14" t="s">
        <v>13</v>
      </c>
      <c r="O14" t="s">
        <v>13</v>
      </c>
      <c r="S14" t="s">
        <v>13</v>
      </c>
    </row>
    <row r="15" spans="1:20">
      <c r="B15" t="s">
        <v>14</v>
      </c>
      <c r="C15">
        <v>0.25</v>
      </c>
      <c r="D15">
        <v>2E-3</v>
      </c>
      <c r="E15">
        <v>2E-3</v>
      </c>
      <c r="G15">
        <f t="shared" si="0"/>
        <v>0</v>
      </c>
      <c r="K15" t="s">
        <v>14</v>
      </c>
      <c r="O15" t="s">
        <v>14</v>
      </c>
      <c r="S15" t="s">
        <v>14</v>
      </c>
    </row>
    <row r="17" spans="1:19">
      <c r="A17" s="1">
        <v>41079</v>
      </c>
      <c r="J17" s="1">
        <v>41079</v>
      </c>
      <c r="N17" s="1">
        <v>41079</v>
      </c>
      <c r="R17" s="1">
        <v>41079</v>
      </c>
    </row>
    <row r="18" spans="1:19">
      <c r="B18" t="s">
        <v>6</v>
      </c>
      <c r="C18">
        <v>0.25</v>
      </c>
      <c r="D18">
        <v>-1E-3</v>
      </c>
      <c r="E18">
        <v>0</v>
      </c>
      <c r="G18">
        <f t="shared" si="0"/>
        <v>0.22</v>
      </c>
      <c r="K18" t="s">
        <v>6</v>
      </c>
      <c r="O18" t="s">
        <v>6</v>
      </c>
      <c r="S18" t="s">
        <v>6</v>
      </c>
    </row>
    <row r="19" spans="1:19">
      <c r="B19" t="s">
        <v>7</v>
      </c>
      <c r="C19">
        <v>0.25</v>
      </c>
      <c r="D19">
        <v>-1E-3</v>
      </c>
      <c r="E19">
        <v>0</v>
      </c>
      <c r="G19">
        <f t="shared" si="0"/>
        <v>0.22</v>
      </c>
      <c r="H19">
        <f>AVERAGE(G18:G20)</f>
        <v>0.29333333333333333</v>
      </c>
      <c r="K19" t="s">
        <v>7</v>
      </c>
      <c r="O19" t="s">
        <v>7</v>
      </c>
      <c r="S19" t="s">
        <v>7</v>
      </c>
    </row>
    <row r="20" spans="1:19">
      <c r="B20" t="s">
        <v>8</v>
      </c>
      <c r="C20">
        <v>0.25</v>
      </c>
      <c r="D20">
        <v>-2E-3</v>
      </c>
      <c r="E20">
        <v>0</v>
      </c>
      <c r="G20">
        <f t="shared" si="0"/>
        <v>0.44</v>
      </c>
      <c r="K20" t="s">
        <v>8</v>
      </c>
      <c r="O20" t="s">
        <v>8</v>
      </c>
      <c r="S20" t="s">
        <v>8</v>
      </c>
    </row>
    <row r="22" spans="1:19">
      <c r="B22" t="s">
        <v>9</v>
      </c>
      <c r="C22">
        <v>0.25</v>
      </c>
      <c r="D22">
        <v>-2E-3</v>
      </c>
      <c r="E22">
        <v>4.0000000000000001E-3</v>
      </c>
      <c r="G22">
        <f t="shared" si="0"/>
        <v>1.32</v>
      </c>
      <c r="K22" t="s">
        <v>9</v>
      </c>
      <c r="O22" t="s">
        <v>9</v>
      </c>
      <c r="S22" t="s">
        <v>9</v>
      </c>
    </row>
    <row r="23" spans="1:19">
      <c r="B23" t="s">
        <v>10</v>
      </c>
      <c r="C23">
        <v>0.25</v>
      </c>
      <c r="D23">
        <v>-2E-3</v>
      </c>
      <c r="E23">
        <v>3.0000000000000001E-3</v>
      </c>
      <c r="G23">
        <f t="shared" si="0"/>
        <v>1.1000000000000001</v>
      </c>
      <c r="H23">
        <f>AVERAGE(G22:G24)</f>
        <v>1.1733333333333333</v>
      </c>
      <c r="K23" t="s">
        <v>10</v>
      </c>
      <c r="O23" t="s">
        <v>10</v>
      </c>
      <c r="S23" t="s">
        <v>10</v>
      </c>
    </row>
    <row r="24" spans="1:19">
      <c r="B24" t="s">
        <v>11</v>
      </c>
      <c r="C24">
        <v>0.25</v>
      </c>
      <c r="D24">
        <v>-1E-3</v>
      </c>
      <c r="E24">
        <v>4.0000000000000001E-3</v>
      </c>
      <c r="G24">
        <f t="shared" si="0"/>
        <v>1.1000000000000001</v>
      </c>
      <c r="K24" t="s">
        <v>11</v>
      </c>
      <c r="O24" t="s">
        <v>11</v>
      </c>
      <c r="S24" t="s">
        <v>11</v>
      </c>
    </row>
    <row r="26" spans="1:19">
      <c r="B26" t="s">
        <v>12</v>
      </c>
      <c r="C26">
        <v>0.25</v>
      </c>
      <c r="D26">
        <v>-2E-3</v>
      </c>
      <c r="E26">
        <v>-1E-3</v>
      </c>
      <c r="G26">
        <f t="shared" si="0"/>
        <v>0.22</v>
      </c>
      <c r="K26" t="s">
        <v>12</v>
      </c>
      <c r="O26" t="s">
        <v>12</v>
      </c>
      <c r="S26" t="s">
        <v>12</v>
      </c>
    </row>
    <row r="27" spans="1:19">
      <c r="B27" t="s">
        <v>13</v>
      </c>
      <c r="C27">
        <v>0.25</v>
      </c>
      <c r="D27">
        <v>-2E-3</v>
      </c>
      <c r="E27">
        <v>0</v>
      </c>
      <c r="G27">
        <f t="shared" si="0"/>
        <v>0.44</v>
      </c>
      <c r="H27">
        <f>AVERAGE(G26:G28)</f>
        <v>0.3666666666666667</v>
      </c>
      <c r="K27" t="s">
        <v>13</v>
      </c>
      <c r="O27" t="s">
        <v>13</v>
      </c>
      <c r="S27" t="s">
        <v>13</v>
      </c>
    </row>
    <row r="28" spans="1:19">
      <c r="B28" t="s">
        <v>14</v>
      </c>
      <c r="C28">
        <v>0.25</v>
      </c>
      <c r="D28">
        <v>0</v>
      </c>
      <c r="E28">
        <v>2E-3</v>
      </c>
      <c r="G28">
        <f t="shared" si="0"/>
        <v>0.44</v>
      </c>
      <c r="K28" t="s">
        <v>14</v>
      </c>
      <c r="O28" t="s">
        <v>14</v>
      </c>
      <c r="S28" t="s">
        <v>14</v>
      </c>
    </row>
    <row r="30" spans="1:19">
      <c r="A30" s="1">
        <v>41086</v>
      </c>
      <c r="J30" s="1">
        <v>41086</v>
      </c>
      <c r="N30" s="1">
        <v>41086</v>
      </c>
      <c r="R30" s="1">
        <v>41086</v>
      </c>
    </row>
    <row r="31" spans="1:19">
      <c r="B31" t="s">
        <v>6</v>
      </c>
      <c r="C31">
        <v>0.25</v>
      </c>
      <c r="D31">
        <v>-1E-3</v>
      </c>
      <c r="E31">
        <v>0</v>
      </c>
      <c r="G31">
        <f t="shared" si="0"/>
        <v>0.22</v>
      </c>
      <c r="K31" t="s">
        <v>6</v>
      </c>
      <c r="O31" t="s">
        <v>6</v>
      </c>
      <c r="S31" t="s">
        <v>6</v>
      </c>
    </row>
    <row r="32" spans="1:19">
      <c r="B32" t="s">
        <v>7</v>
      </c>
      <c r="C32">
        <v>0.25</v>
      </c>
      <c r="D32">
        <v>0</v>
      </c>
      <c r="E32">
        <v>1E-3</v>
      </c>
      <c r="G32">
        <f t="shared" si="0"/>
        <v>0.22</v>
      </c>
      <c r="H32">
        <f>AVERAGE(G31:G33)</f>
        <v>0.29333333333333333</v>
      </c>
      <c r="K32" t="s">
        <v>7</v>
      </c>
      <c r="O32" t="s">
        <v>7</v>
      </c>
      <c r="S32" t="s">
        <v>7</v>
      </c>
    </row>
    <row r="33" spans="2:19">
      <c r="B33" t="s">
        <v>8</v>
      </c>
      <c r="C33">
        <v>0.25</v>
      </c>
      <c r="D33">
        <v>-1E-3</v>
      </c>
      <c r="E33">
        <v>1E-3</v>
      </c>
      <c r="G33">
        <f t="shared" si="0"/>
        <v>0.44</v>
      </c>
      <c r="K33" t="s">
        <v>8</v>
      </c>
      <c r="O33" t="s">
        <v>8</v>
      </c>
      <c r="S33" t="s">
        <v>8</v>
      </c>
    </row>
    <row r="35" spans="2:19">
      <c r="B35" t="s">
        <v>9</v>
      </c>
      <c r="C35">
        <v>0.25</v>
      </c>
      <c r="D35">
        <v>0</v>
      </c>
      <c r="E35">
        <v>4.0000000000000001E-3</v>
      </c>
      <c r="G35">
        <f t="shared" si="0"/>
        <v>0.88</v>
      </c>
      <c r="K35" t="s">
        <v>9</v>
      </c>
      <c r="O35" t="s">
        <v>9</v>
      </c>
      <c r="S35" t="s">
        <v>9</v>
      </c>
    </row>
    <row r="36" spans="2:19">
      <c r="B36" t="s">
        <v>10</v>
      </c>
      <c r="C36">
        <v>0.25</v>
      </c>
      <c r="D36">
        <v>-1E-3</v>
      </c>
      <c r="E36">
        <v>4.0000000000000001E-3</v>
      </c>
      <c r="G36">
        <f t="shared" si="0"/>
        <v>1.1000000000000001</v>
      </c>
      <c r="H36">
        <f>AVERAGE(G35:G37)</f>
        <v>0.95333333333333325</v>
      </c>
      <c r="K36" t="s">
        <v>10</v>
      </c>
      <c r="O36" t="s">
        <v>10</v>
      </c>
      <c r="S36" t="s">
        <v>10</v>
      </c>
    </row>
    <row r="37" spans="2:19">
      <c r="B37" t="s">
        <v>11</v>
      </c>
      <c r="C37">
        <v>0.25</v>
      </c>
      <c r="D37">
        <v>0</v>
      </c>
      <c r="E37">
        <v>4.0000000000000001E-3</v>
      </c>
      <c r="G37">
        <f t="shared" si="0"/>
        <v>0.88</v>
      </c>
      <c r="K37" t="s">
        <v>11</v>
      </c>
      <c r="O37" t="s">
        <v>11</v>
      </c>
      <c r="S37" t="s">
        <v>11</v>
      </c>
    </row>
    <row r="39" spans="2:19">
      <c r="B39" t="s">
        <v>12</v>
      </c>
      <c r="C39">
        <v>0.25</v>
      </c>
      <c r="D39">
        <v>1E-3</v>
      </c>
      <c r="E39">
        <v>4.0000000000000001E-3</v>
      </c>
      <c r="G39">
        <f t="shared" si="0"/>
        <v>0.66</v>
      </c>
      <c r="K39" t="s">
        <v>12</v>
      </c>
      <c r="O39" t="s">
        <v>12</v>
      </c>
      <c r="S39" t="s">
        <v>12</v>
      </c>
    </row>
    <row r="40" spans="2:19">
      <c r="B40" t="s">
        <v>13</v>
      </c>
      <c r="C40">
        <v>0.25</v>
      </c>
      <c r="D40">
        <v>0</v>
      </c>
      <c r="E40">
        <v>7.0000000000000001E-3</v>
      </c>
      <c r="G40">
        <f t="shared" si="0"/>
        <v>1.54</v>
      </c>
      <c r="H40">
        <f>AVERAGE(G39:G41)</f>
        <v>1.1733333333333336</v>
      </c>
      <c r="K40" t="s">
        <v>13</v>
      </c>
      <c r="O40" t="s">
        <v>13</v>
      </c>
      <c r="S40" t="s">
        <v>13</v>
      </c>
    </row>
    <row r="41" spans="2:19">
      <c r="B41" t="s">
        <v>14</v>
      </c>
      <c r="C41">
        <v>0.25</v>
      </c>
      <c r="D41">
        <v>2E-3</v>
      </c>
      <c r="E41">
        <v>8.0000000000000002E-3</v>
      </c>
      <c r="G41">
        <f t="shared" si="0"/>
        <v>1.32</v>
      </c>
      <c r="K41" t="s">
        <v>14</v>
      </c>
      <c r="O41" t="s">
        <v>14</v>
      </c>
      <c r="S41" t="s">
        <v>14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1"/>
  <sheetViews>
    <sheetView tabSelected="1" workbookViewId="0">
      <selection activeCell="B2" sqref="B2"/>
    </sheetView>
  </sheetViews>
  <sheetFormatPr defaultRowHeight="14.4"/>
  <cols>
    <col min="1" max="1" width="9.5546875" bestFit="1" customWidth="1"/>
    <col min="10" max="10" width="9.5546875" bestFit="1" customWidth="1"/>
    <col min="14" max="14" width="9.5546875" bestFit="1" customWidth="1"/>
    <col min="18" max="18" width="9.5546875" bestFit="1" customWidth="1"/>
  </cols>
  <sheetData>
    <row r="1" spans="1:20">
      <c r="A1" t="s">
        <v>15</v>
      </c>
    </row>
    <row r="2" spans="1:20" ht="15.6">
      <c r="B2" t="s">
        <v>23</v>
      </c>
    </row>
    <row r="3" spans="1:20">
      <c r="A3" t="s">
        <v>1</v>
      </c>
      <c r="B3" s="2" t="s">
        <v>25</v>
      </c>
      <c r="C3" s="2"/>
      <c r="D3" s="2"/>
      <c r="E3" s="2"/>
      <c r="F3" s="2"/>
      <c r="G3" s="2"/>
      <c r="H3" s="2"/>
      <c r="I3" s="2"/>
      <c r="J3" t="s">
        <v>19</v>
      </c>
      <c r="N3" t="s">
        <v>21</v>
      </c>
      <c r="R3" t="s">
        <v>22</v>
      </c>
    </row>
    <row r="4" spans="1:20">
      <c r="A4" s="1">
        <v>41074</v>
      </c>
      <c r="B4" t="s">
        <v>16</v>
      </c>
      <c r="C4" t="s">
        <v>26</v>
      </c>
      <c r="D4" t="s">
        <v>18</v>
      </c>
      <c r="E4" t="s">
        <v>17</v>
      </c>
      <c r="G4" t="s">
        <v>24</v>
      </c>
      <c r="J4" s="1">
        <v>41074</v>
      </c>
      <c r="K4" t="s">
        <v>16</v>
      </c>
      <c r="L4" t="s">
        <v>20</v>
      </c>
      <c r="N4" s="1">
        <v>41074</v>
      </c>
      <c r="O4" t="s">
        <v>16</v>
      </c>
      <c r="P4" t="s">
        <v>20</v>
      </c>
      <c r="R4" s="1">
        <v>41081</v>
      </c>
      <c r="S4" t="s">
        <v>16</v>
      </c>
      <c r="T4" t="s">
        <v>20</v>
      </c>
    </row>
    <row r="5" spans="1:20">
      <c r="B5" t="s">
        <v>6</v>
      </c>
      <c r="C5">
        <v>0.25</v>
      </c>
      <c r="D5">
        <v>1E-3</v>
      </c>
      <c r="E5">
        <v>5.0000000000000001E-3</v>
      </c>
      <c r="G5">
        <f>(55*(E5-D5))/C5</f>
        <v>0.88</v>
      </c>
      <c r="K5" t="s">
        <v>6</v>
      </c>
      <c r="O5" t="s">
        <v>6</v>
      </c>
      <c r="S5" t="s">
        <v>6</v>
      </c>
    </row>
    <row r="6" spans="1:20">
      <c r="B6" t="s">
        <v>7</v>
      </c>
      <c r="C6">
        <v>0.25</v>
      </c>
      <c r="D6">
        <v>1E-3</v>
      </c>
      <c r="E6">
        <v>5.0000000000000001E-3</v>
      </c>
      <c r="G6">
        <f>(55*(E6-D6))/C6</f>
        <v>0.88</v>
      </c>
      <c r="H6">
        <v>0.88</v>
      </c>
      <c r="K6" t="s">
        <v>7</v>
      </c>
      <c r="O6" t="s">
        <v>7</v>
      </c>
      <c r="S6" t="s">
        <v>7</v>
      </c>
    </row>
    <row r="7" spans="1:20">
      <c r="B7" t="s">
        <v>8</v>
      </c>
      <c r="C7">
        <v>0.25</v>
      </c>
      <c r="D7">
        <v>1E-3</v>
      </c>
      <c r="E7">
        <v>5.0000000000000001E-3</v>
      </c>
      <c r="G7">
        <f>(55*(E7-D7))/C7</f>
        <v>0.88</v>
      </c>
      <c r="K7" t="s">
        <v>8</v>
      </c>
      <c r="O7" t="s">
        <v>8</v>
      </c>
      <c r="S7" t="s">
        <v>8</v>
      </c>
    </row>
    <row r="9" spans="1:20">
      <c r="B9" t="s">
        <v>9</v>
      </c>
      <c r="C9">
        <v>0.22500000000000001</v>
      </c>
      <c r="D9">
        <v>1E-3</v>
      </c>
      <c r="E9">
        <v>6.0000000000000001E-3</v>
      </c>
      <c r="G9">
        <f>(55*(E9-D9))/C9</f>
        <v>1.2222222222222223</v>
      </c>
      <c r="K9" t="s">
        <v>9</v>
      </c>
      <c r="O9" t="s">
        <v>9</v>
      </c>
      <c r="S9" t="s">
        <v>9</v>
      </c>
    </row>
    <row r="10" spans="1:20">
      <c r="B10" t="s">
        <v>10</v>
      </c>
      <c r="C10">
        <v>0.22500000000000001</v>
      </c>
      <c r="D10">
        <v>2E-3</v>
      </c>
      <c r="E10">
        <v>0.01</v>
      </c>
      <c r="G10">
        <f>(55*(E10-D10))/C10</f>
        <v>1.9555555555555555</v>
      </c>
      <c r="H10">
        <f>AVERAGE(G9:G11)</f>
        <v>1.5481481481481483</v>
      </c>
      <c r="K10" t="s">
        <v>10</v>
      </c>
      <c r="O10" t="s">
        <v>10</v>
      </c>
      <c r="S10" t="s">
        <v>10</v>
      </c>
    </row>
    <row r="11" spans="1:20">
      <c r="B11" t="s">
        <v>11</v>
      </c>
      <c r="C11">
        <v>0.22500000000000001</v>
      </c>
      <c r="D11">
        <v>2E-3</v>
      </c>
      <c r="E11">
        <v>8.0000000000000002E-3</v>
      </c>
      <c r="G11">
        <f>(55*(E11-D11))/C11</f>
        <v>1.4666666666666668</v>
      </c>
      <c r="K11" t="s">
        <v>11</v>
      </c>
      <c r="O11" t="s">
        <v>11</v>
      </c>
      <c r="S11" t="s">
        <v>11</v>
      </c>
    </row>
    <row r="13" spans="1:20">
      <c r="B13" t="s">
        <v>12</v>
      </c>
      <c r="C13">
        <v>0.24</v>
      </c>
      <c r="D13">
        <v>2E-3</v>
      </c>
      <c r="E13">
        <v>1.2E-2</v>
      </c>
      <c r="G13">
        <f>(55*(E13-D13))/C13</f>
        <v>2.291666666666667</v>
      </c>
      <c r="K13" t="s">
        <v>12</v>
      </c>
      <c r="O13" t="s">
        <v>12</v>
      </c>
      <c r="S13" t="s">
        <v>12</v>
      </c>
    </row>
    <row r="14" spans="1:20">
      <c r="B14" t="s">
        <v>13</v>
      </c>
      <c r="C14">
        <v>0.21</v>
      </c>
      <c r="D14">
        <v>4.0000000000000001E-3</v>
      </c>
      <c r="E14">
        <v>1.2E-2</v>
      </c>
      <c r="G14">
        <f>(55*(E14-D14))/C14</f>
        <v>2.0952380952380953</v>
      </c>
      <c r="H14">
        <f>AVERAGE(G13:G15)</f>
        <v>2.6325143532590345</v>
      </c>
      <c r="K14" t="s">
        <v>13</v>
      </c>
      <c r="O14" t="s">
        <v>13</v>
      </c>
      <c r="S14" t="s">
        <v>13</v>
      </c>
    </row>
    <row r="15" spans="1:20">
      <c r="B15" t="s">
        <v>14</v>
      </c>
      <c r="C15">
        <v>0.23499999999999999</v>
      </c>
      <c r="D15">
        <v>4.0000000000000001E-3</v>
      </c>
      <c r="E15">
        <v>1.9E-2</v>
      </c>
      <c r="G15">
        <f>(55*(E15-D15))/C15</f>
        <v>3.5106382978723403</v>
      </c>
      <c r="K15" t="s">
        <v>14</v>
      </c>
      <c r="O15" t="s">
        <v>14</v>
      </c>
      <c r="S15" t="s">
        <v>14</v>
      </c>
    </row>
    <row r="17" spans="1:20">
      <c r="A17" s="1">
        <v>41081</v>
      </c>
      <c r="J17" s="1">
        <v>41081</v>
      </c>
      <c r="N17" s="1">
        <v>41081</v>
      </c>
      <c r="R17" s="1">
        <v>41081</v>
      </c>
    </row>
    <row r="18" spans="1:20">
      <c r="B18" t="s">
        <v>6</v>
      </c>
      <c r="C18">
        <v>0.15</v>
      </c>
      <c r="D18">
        <v>-2E-3</v>
      </c>
      <c r="E18">
        <v>-3.0000000000000001E-3</v>
      </c>
      <c r="G18">
        <f>(55*(E18-D18))/C18</f>
        <v>-0.3666666666666667</v>
      </c>
      <c r="K18" t="s">
        <v>6</v>
      </c>
      <c r="L18">
        <v>2.64</v>
      </c>
      <c r="O18" t="s">
        <v>6</v>
      </c>
      <c r="P18">
        <v>8.4499999999999993</v>
      </c>
      <c r="S18" t="s">
        <v>6</v>
      </c>
      <c r="T18">
        <v>0.4</v>
      </c>
    </row>
    <row r="19" spans="1:20">
      <c r="B19" t="s">
        <v>7</v>
      </c>
      <c r="C19">
        <v>0.15</v>
      </c>
      <c r="D19">
        <v>-1E-3</v>
      </c>
      <c r="E19">
        <v>-2E-3</v>
      </c>
      <c r="G19">
        <f>(55*(E19-D19))/C19</f>
        <v>-0.3666666666666667</v>
      </c>
      <c r="H19">
        <f>AVERAGE(G18:G20)</f>
        <v>-0.3666666666666667</v>
      </c>
      <c r="K19" t="s">
        <v>7</v>
      </c>
      <c r="L19">
        <v>2.57</v>
      </c>
      <c r="O19" t="s">
        <v>7</v>
      </c>
      <c r="P19">
        <v>8.7100000000000009</v>
      </c>
      <c r="S19" t="s">
        <v>7</v>
      </c>
      <c r="T19">
        <v>0.39600000000000002</v>
      </c>
    </row>
    <row r="20" spans="1:20">
      <c r="B20" t="s">
        <v>8</v>
      </c>
      <c r="C20">
        <v>0.15</v>
      </c>
      <c r="D20">
        <v>-1E-3</v>
      </c>
      <c r="E20">
        <v>-2E-3</v>
      </c>
      <c r="G20">
        <f>(55*(E20-D20))/C20</f>
        <v>-0.3666666666666667</v>
      </c>
      <c r="K20" t="s">
        <v>8</v>
      </c>
      <c r="L20">
        <v>2.62</v>
      </c>
      <c r="O20" t="s">
        <v>8</v>
      </c>
      <c r="P20">
        <v>8.42</v>
      </c>
      <c r="S20" t="s">
        <v>8</v>
      </c>
      <c r="T20">
        <v>0.39600000000000002</v>
      </c>
    </row>
    <row r="22" spans="1:20">
      <c r="B22" t="s">
        <v>9</v>
      </c>
      <c r="C22">
        <v>0.25</v>
      </c>
      <c r="D22">
        <v>-1E-3</v>
      </c>
      <c r="E22">
        <v>4.0000000000000001E-3</v>
      </c>
      <c r="G22">
        <f>(55*(E22-D22))/C22</f>
        <v>1.1000000000000001</v>
      </c>
      <c r="K22" t="s">
        <v>9</v>
      </c>
      <c r="L22">
        <v>0.21199999999999999</v>
      </c>
      <c r="O22" t="s">
        <v>9</v>
      </c>
      <c r="P22">
        <v>0.22</v>
      </c>
      <c r="S22" t="s">
        <v>9</v>
      </c>
      <c r="T22">
        <v>0.36899999999999999</v>
      </c>
    </row>
    <row r="23" spans="1:20">
      <c r="B23" t="s">
        <v>10</v>
      </c>
      <c r="C23">
        <v>0.25</v>
      </c>
      <c r="D23">
        <v>-2E-3</v>
      </c>
      <c r="E23">
        <v>2E-3</v>
      </c>
      <c r="G23">
        <f>(55*(E23-D23))/C23</f>
        <v>0.88</v>
      </c>
      <c r="H23">
        <f>AVERAGE(G22:G24)</f>
        <v>0.95333333333333325</v>
      </c>
      <c r="K23" t="s">
        <v>10</v>
      </c>
      <c r="L23">
        <v>7.4999999999999997E-2</v>
      </c>
      <c r="O23" t="s">
        <v>10</v>
      </c>
      <c r="P23">
        <v>0.28000000000000003</v>
      </c>
      <c r="S23" t="s">
        <v>10</v>
      </c>
      <c r="T23">
        <v>0.378</v>
      </c>
    </row>
    <row r="24" spans="1:20">
      <c r="B24" t="s">
        <v>11</v>
      </c>
      <c r="C24">
        <v>0.25</v>
      </c>
      <c r="D24">
        <v>-3.0000000000000001E-3</v>
      </c>
      <c r="E24">
        <v>1E-3</v>
      </c>
      <c r="G24">
        <f>(55*(E24-D24))/C24</f>
        <v>0.88</v>
      </c>
      <c r="K24" t="s">
        <v>11</v>
      </c>
      <c r="L24">
        <v>9.2999999999999999E-2</v>
      </c>
      <c r="O24" t="s">
        <v>11</v>
      </c>
      <c r="P24">
        <v>0.27</v>
      </c>
      <c r="S24" t="s">
        <v>11</v>
      </c>
      <c r="T24">
        <v>0.36</v>
      </c>
    </row>
    <row r="26" spans="1:20">
      <c r="B26" t="s">
        <v>12</v>
      </c>
      <c r="C26">
        <v>0.25</v>
      </c>
      <c r="D26">
        <v>-2E-3</v>
      </c>
      <c r="E26">
        <v>2E-3</v>
      </c>
      <c r="G26">
        <f>(55*(E26-D26))/C26</f>
        <v>0.88</v>
      </c>
      <c r="K26" t="s">
        <v>12</v>
      </c>
      <c r="L26">
        <v>3.7999999999999999E-2</v>
      </c>
      <c r="O26" t="s">
        <v>12</v>
      </c>
      <c r="P26">
        <v>0.18</v>
      </c>
      <c r="S26" t="s">
        <v>12</v>
      </c>
      <c r="T26">
        <v>0.42599999999999999</v>
      </c>
    </row>
    <row r="27" spans="1:20">
      <c r="B27" t="s">
        <v>13</v>
      </c>
      <c r="C27">
        <v>0.25</v>
      </c>
      <c r="D27">
        <v>-1E-3</v>
      </c>
      <c r="E27">
        <v>0</v>
      </c>
      <c r="G27">
        <f>(55*(E27-D27))/C27</f>
        <v>0.22</v>
      </c>
      <c r="H27">
        <f>AVERAGE(G26:G28)</f>
        <v>0.51333333333333331</v>
      </c>
      <c r="K27" t="s">
        <v>13</v>
      </c>
      <c r="L27">
        <v>5.3999999999999999E-2</v>
      </c>
      <c r="O27" t="s">
        <v>13</v>
      </c>
      <c r="P27">
        <v>0.18</v>
      </c>
      <c r="S27" t="s">
        <v>13</v>
      </c>
      <c r="T27">
        <v>0.55200000000000005</v>
      </c>
    </row>
    <row r="28" spans="1:20">
      <c r="B28" t="s">
        <v>14</v>
      </c>
      <c r="C28">
        <v>0.25</v>
      </c>
      <c r="D28">
        <v>0</v>
      </c>
      <c r="E28">
        <v>2E-3</v>
      </c>
      <c r="G28">
        <f>(55*(E28-D28))/C28</f>
        <v>0.44</v>
      </c>
      <c r="K28" t="s">
        <v>14</v>
      </c>
      <c r="L28">
        <v>0.04</v>
      </c>
      <c r="O28" t="s">
        <v>14</v>
      </c>
      <c r="P28">
        <v>0.13</v>
      </c>
      <c r="S28" t="s">
        <v>14</v>
      </c>
      <c r="T28">
        <v>0.42199999999999999</v>
      </c>
    </row>
    <row r="30" spans="1:20">
      <c r="A30" s="1">
        <v>41089</v>
      </c>
    </row>
    <row r="31" spans="1:20">
      <c r="B31" t="s">
        <v>6</v>
      </c>
      <c r="C31">
        <v>0.18</v>
      </c>
      <c r="D31">
        <v>0</v>
      </c>
      <c r="E31">
        <v>1E-3</v>
      </c>
      <c r="G31">
        <f>(55*(E31-D31))/C31</f>
        <v>0.30555555555555558</v>
      </c>
      <c r="K31" t="s">
        <v>6</v>
      </c>
      <c r="O31" t="s">
        <v>6</v>
      </c>
      <c r="S31" t="s">
        <v>6</v>
      </c>
    </row>
    <row r="32" spans="1:20">
      <c r="B32" t="s">
        <v>7</v>
      </c>
      <c r="C32">
        <v>0.18</v>
      </c>
      <c r="D32">
        <v>0</v>
      </c>
      <c r="E32">
        <v>1E-3</v>
      </c>
      <c r="G32">
        <f>(55*(E32-D32))/C32</f>
        <v>0.30555555555555558</v>
      </c>
      <c r="H32">
        <f>AVERAGE(G31:G33)</f>
        <v>0.30555555555555558</v>
      </c>
      <c r="K32" t="s">
        <v>7</v>
      </c>
      <c r="O32" t="s">
        <v>7</v>
      </c>
      <c r="S32" t="s">
        <v>7</v>
      </c>
    </row>
    <row r="33" spans="2:19">
      <c r="B33" t="s">
        <v>8</v>
      </c>
      <c r="C33">
        <v>0.18</v>
      </c>
      <c r="D33">
        <v>1E-3</v>
      </c>
      <c r="E33">
        <v>2E-3</v>
      </c>
      <c r="G33">
        <f>(55*(E33-D33))/C33</f>
        <v>0.30555555555555558</v>
      </c>
      <c r="K33" t="s">
        <v>8</v>
      </c>
      <c r="O33" t="s">
        <v>8</v>
      </c>
      <c r="S33" t="s">
        <v>8</v>
      </c>
    </row>
    <row r="35" spans="2:19">
      <c r="B35" t="s">
        <v>9</v>
      </c>
      <c r="C35">
        <v>0.25</v>
      </c>
      <c r="D35">
        <v>0</v>
      </c>
      <c r="E35">
        <v>8.9999999999999993E-3</v>
      </c>
      <c r="G35">
        <f>(55*(E35-D35))/C35</f>
        <v>1.9799999999999998</v>
      </c>
      <c r="K35" t="s">
        <v>9</v>
      </c>
      <c r="O35" t="s">
        <v>9</v>
      </c>
      <c r="S35" t="s">
        <v>9</v>
      </c>
    </row>
    <row r="36" spans="2:19">
      <c r="B36" t="s">
        <v>10</v>
      </c>
      <c r="C36">
        <v>0.25</v>
      </c>
      <c r="D36">
        <v>0</v>
      </c>
      <c r="E36">
        <v>8.0000000000000002E-3</v>
      </c>
      <c r="G36">
        <f>(55*(E36-D36))/C36</f>
        <v>1.76</v>
      </c>
      <c r="H36">
        <f>AVERAGE(G35:G37)</f>
        <v>1.7599999999999998</v>
      </c>
      <c r="K36" t="s">
        <v>10</v>
      </c>
      <c r="O36" t="s">
        <v>10</v>
      </c>
      <c r="S36" t="s">
        <v>10</v>
      </c>
    </row>
    <row r="37" spans="2:19">
      <c r="B37" t="s">
        <v>11</v>
      </c>
      <c r="C37">
        <v>0.25</v>
      </c>
      <c r="D37">
        <v>0</v>
      </c>
      <c r="E37">
        <v>7.0000000000000001E-3</v>
      </c>
      <c r="G37">
        <f>(55*(E37-D37))/C37</f>
        <v>1.54</v>
      </c>
      <c r="K37" t="s">
        <v>11</v>
      </c>
      <c r="O37" t="s">
        <v>11</v>
      </c>
      <c r="S37" t="s">
        <v>11</v>
      </c>
    </row>
    <row r="39" spans="2:19">
      <c r="B39" t="s">
        <v>12</v>
      </c>
      <c r="C39">
        <v>0.25</v>
      </c>
      <c r="D39">
        <v>0</v>
      </c>
      <c r="E39">
        <v>3.0000000000000001E-3</v>
      </c>
      <c r="G39">
        <f>(55*(E39-D39))/C39</f>
        <v>0.66</v>
      </c>
      <c r="K39" t="s">
        <v>12</v>
      </c>
      <c r="O39" t="s">
        <v>12</v>
      </c>
      <c r="S39" t="s">
        <v>12</v>
      </c>
    </row>
    <row r="40" spans="2:19">
      <c r="B40" t="s">
        <v>13</v>
      </c>
      <c r="C40">
        <v>0.25</v>
      </c>
      <c r="D40">
        <v>0</v>
      </c>
      <c r="E40">
        <v>3.0000000000000001E-3</v>
      </c>
      <c r="G40">
        <f>(55*(E40-D40))/C40</f>
        <v>0.66</v>
      </c>
      <c r="H40">
        <f>AVERAGE(G39:G41)</f>
        <v>0.80666666666666664</v>
      </c>
      <c r="K40" t="s">
        <v>13</v>
      </c>
      <c r="O40" t="s">
        <v>13</v>
      </c>
      <c r="S40" t="s">
        <v>13</v>
      </c>
    </row>
    <row r="41" spans="2:19">
      <c r="B41" t="s">
        <v>14</v>
      </c>
      <c r="C41">
        <v>0.25</v>
      </c>
      <c r="D41">
        <v>0</v>
      </c>
      <c r="E41">
        <v>5.0000000000000001E-3</v>
      </c>
      <c r="G41">
        <f>(55*(E41-D41))/C41</f>
        <v>1.1000000000000001</v>
      </c>
      <c r="K41" t="s">
        <v>14</v>
      </c>
      <c r="O41" t="s">
        <v>14</v>
      </c>
      <c r="S41" t="s">
        <v>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 D's</dc:creator>
  <cp:lastModifiedBy>e D's</cp:lastModifiedBy>
  <dcterms:created xsi:type="dcterms:W3CDTF">2012-07-05T23:08:38Z</dcterms:created>
  <dcterms:modified xsi:type="dcterms:W3CDTF">2012-07-06T00:39:12Z</dcterms:modified>
</cp:coreProperties>
</file>